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40 oddeleni investic\-- PROJEKTY\-- Rekonstrukce  chodniku KRNAP 2017\15_PD_TCH Labska bouda-Pudlava\vykaz vymer_k naceneni\"/>
    </mc:Choice>
  </mc:AlternateContent>
  <bookViews>
    <workbookView xWindow="0" yWindow="48" windowWidth="19032" windowHeight="13032"/>
  </bookViews>
  <sheets>
    <sheet name="CHODNÍK" sheetId="1" r:id="rId1"/>
  </sheets>
  <definedNames>
    <definedName name="_xlnm.Database">CHODNÍK!$A$1:$Q$31</definedName>
  </definedNames>
  <calcPr calcId="152511"/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2" i="1"/>
  <c r="M32" i="1" l="1"/>
  <c r="M33" i="1" s="1"/>
  <c r="M34" i="1" s="1"/>
  <c r="P32" i="1"/>
</calcChain>
</file>

<file path=xl/sharedStrings.xml><?xml version="1.0" encoding="utf-8"?>
<sst xmlns="http://schemas.openxmlformats.org/spreadsheetml/2006/main" count="351" uniqueCount="112">
  <si>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</si>
  <si>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</si>
  <si>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</si>
  <si>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</si>
  <si>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</si>
  <si>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</si>
  <si>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</si>
  <si>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</si>
  <si>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</si>
  <si>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</si>
  <si>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</si>
  <si>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</si>
  <si>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</si>
  <si>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</si>
  <si>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</si>
  <si>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</si>
  <si>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</si>
  <si>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0000182</t>
  </si>
  <si>
    <t>0001</t>
  </si>
  <si>
    <t>001</t>
  </si>
  <si>
    <t>11000</t>
  </si>
  <si>
    <t>A01</t>
  </si>
  <si>
    <t>P</t>
  </si>
  <si>
    <t>111201102</t>
  </si>
  <si>
    <t>ODSTRAN KŘOVIN I KOŘENŮ PL -10000M2</t>
  </si>
  <si>
    <t>M2</t>
  </si>
  <si>
    <t>Kč</t>
  </si>
  <si>
    <t>10</t>
  </si>
  <si>
    <t>12000</t>
  </si>
  <si>
    <t>121101101</t>
  </si>
  <si>
    <t>SEJMUTÍ ORNICE PŘEMÍSTĚNÍ -50M</t>
  </si>
  <si>
    <t>M3</t>
  </si>
  <si>
    <t>121101201</t>
  </si>
  <si>
    <t>ODSTRANĚNÍ LESNI HRABANKY</t>
  </si>
  <si>
    <t>122301102</t>
  </si>
  <si>
    <t>ODKOP NEZAP HORNINY 4 -1000M3</t>
  </si>
  <si>
    <t>16000</t>
  </si>
  <si>
    <t>162301501</t>
  </si>
  <si>
    <t>VODOROV PŘEM.KŘOVIN DO 5KM</t>
  </si>
  <si>
    <t>166101101</t>
  </si>
  <si>
    <t>PŘEHOZENÍ VÝKOPKU TŘ. 4</t>
  </si>
  <si>
    <t>162201101</t>
  </si>
  <si>
    <t>VODOROVNÉ PŘEM.VÝK/SYP DO 20M 1-4</t>
  </si>
  <si>
    <t>17000</t>
  </si>
  <si>
    <t>171101131</t>
  </si>
  <si>
    <t>NÁSYPY NESOUDR.A SOUDR.STŘÍDAVĚ</t>
  </si>
  <si>
    <t>18000</t>
  </si>
  <si>
    <t>181301101</t>
  </si>
  <si>
    <t>ROZPR ORNICE -10CM -500M2 -1:5</t>
  </si>
  <si>
    <t>181101102</t>
  </si>
  <si>
    <t>ÚPRAVA PLÁNĚ ZÁŘEZ TŘ 4 +ZHUTNĚNÍ</t>
  </si>
  <si>
    <t>211</t>
  </si>
  <si>
    <t>33000</t>
  </si>
  <si>
    <t>334214511</t>
  </si>
  <si>
    <t>ZDIVO NZ OPĚR SUCHÉ JEDNSTR LÍC LK</t>
  </si>
  <si>
    <t>42000</t>
  </si>
  <si>
    <t>421952211</t>
  </si>
  <si>
    <t>DŘEVĚNÁ LÁVKA TVRDÉ FOŠNY</t>
  </si>
  <si>
    <t>45000</t>
  </si>
  <si>
    <t>458501111</t>
  </si>
  <si>
    <t>VÝPLŇ KLÍNY ZA OPĚROU KAM TĚŽENÉ</t>
  </si>
  <si>
    <t>99000</t>
  </si>
  <si>
    <t>998218191</t>
  </si>
  <si>
    <t>PŘÍPL PŘESUN MOST DŘEVĚNÁ KCE -1KM</t>
  </si>
  <si>
    <t>T</t>
  </si>
  <si>
    <t>998218111</t>
  </si>
  <si>
    <t>PŘESUN MOST DŘEVĚNÁ KCE V -10M</t>
  </si>
  <si>
    <t>96000</t>
  </si>
  <si>
    <t>B01</t>
  </si>
  <si>
    <t>961065412</t>
  </si>
  <si>
    <t>BOUR MOST ZÁKL MOSTOV DŘ MĚK HRANOL</t>
  </si>
  <si>
    <t>A</t>
  </si>
  <si>
    <t>000000004</t>
  </si>
  <si>
    <t>DOPRAVA ROZEBRANýCH MOSTOVEK RUčNě 1 KM</t>
  </si>
  <si>
    <t>HOD</t>
  </si>
  <si>
    <t>97000</t>
  </si>
  <si>
    <t>979082113</t>
  </si>
  <si>
    <t>VODOR DOPR SUTI PO SUCHU 1000M</t>
  </si>
  <si>
    <t>979082119</t>
  </si>
  <si>
    <t>PŘÍPL ZKD 1KM SUŤ</t>
  </si>
  <si>
    <t>POPLATEK ZA SKLáDKU</t>
  </si>
  <si>
    <t>221</t>
  </si>
  <si>
    <t>56000</t>
  </si>
  <si>
    <t>561121114</t>
  </si>
  <si>
    <t>PODKLAD MECH ZPEV ZEMINA MZ TL300MM</t>
  </si>
  <si>
    <t>998223091</t>
  </si>
  <si>
    <t>PŘÍPL KOMUNIKACE KRYT DLAŽBA -1KM</t>
  </si>
  <si>
    <t>998223011</t>
  </si>
  <si>
    <t>PŘESUN POZEM KOMUNIKACE KRYT DLAŽBA</t>
  </si>
  <si>
    <t>113105111</t>
  </si>
  <si>
    <t>ROZEBR DLAŽEB LOMKAM SUCHO</t>
  </si>
  <si>
    <t>231</t>
  </si>
  <si>
    <t>A02</t>
  </si>
  <si>
    <t>111301111</t>
  </si>
  <si>
    <t>SEJMUTÍ DRNU TL-10CM+ODVOZ/NALOŽENÍ</t>
  </si>
  <si>
    <t>312</t>
  </si>
  <si>
    <t>46000</t>
  </si>
  <si>
    <t>465513213</t>
  </si>
  <si>
    <t>DLAŽBA KAM SBÍR DRN 20M2 TL 30CM</t>
  </si>
  <si>
    <t>000000001</t>
  </si>
  <si>
    <t>šTěTOVáNí Z MíSTNíHO KAMENE</t>
  </si>
  <si>
    <t>000000002</t>
  </si>
  <si>
    <t>SVODNICE šTěTOVANá Z MíSTNíHO KAMENE</t>
  </si>
  <si>
    <t>000000003</t>
  </si>
  <si>
    <t>STUPEŇ NA CHODNíKU Z MíSTNíHO KAMENE</t>
  </si>
  <si>
    <t>469</t>
  </si>
  <si>
    <t>181511000</t>
  </si>
  <si>
    <t>ZPEVNĚNÍ PLOCH DRNOVÁNÍM NA ROVINĚ</t>
  </si>
  <si>
    <t xml:space="preserve">Chodník Labská bouda - Pudlava celkem bez DPH </t>
  </si>
  <si>
    <t>DPH 21 %</t>
  </si>
  <si>
    <t xml:space="preserve">Chodník Labská bouda - Pudlava celkem včetně DPH </t>
  </si>
  <si>
    <t>Příloha č.22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</si>
</sst>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topLeftCell="F1" workbookViewId="0">
      <selection activeCell="L3" sqref="L3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3000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f>K2*O2</f>
        <v>0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19</v>
      </c>
      <c r="D3" s="1" t="s">
        <v>28</v>
      </c>
      <c r="E3" s="1" t="s">
        <v>21</v>
      </c>
      <c r="F3" s="1">
        <v>4</v>
      </c>
      <c r="G3" s="1" t="s">
        <v>22</v>
      </c>
      <c r="H3" s="1" t="s">
        <v>29</v>
      </c>
      <c r="I3" s="1" t="s">
        <v>30</v>
      </c>
      <c r="J3" s="1" t="s">
        <v>31</v>
      </c>
      <c r="K3" s="2">
        <v>160</v>
      </c>
      <c r="L3" s="5">
        <v>0</v>
      </c>
      <c r="M3" s="3">
        <f t="shared" ref="M3:M31" si="0">K3*L3</f>
        <v>0</v>
      </c>
      <c r="N3" s="1" t="s">
        <v>26</v>
      </c>
      <c r="O3" s="4">
        <v>0</v>
      </c>
      <c r="P3" s="4">
        <f t="shared" ref="P3:P31" si="1">K3*O3</f>
        <v>0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19</v>
      </c>
      <c r="D4" s="1" t="s">
        <v>28</v>
      </c>
      <c r="E4" s="1" t="s">
        <v>21</v>
      </c>
      <c r="F4" s="1">
        <v>5</v>
      </c>
      <c r="G4" s="1" t="s">
        <v>22</v>
      </c>
      <c r="H4" s="1" t="s">
        <v>32</v>
      </c>
      <c r="I4" s="1" t="s">
        <v>33</v>
      </c>
      <c r="J4" s="1" t="s">
        <v>25</v>
      </c>
      <c r="K4" s="2">
        <v>800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f t="shared" si="1"/>
        <v>0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19</v>
      </c>
      <c r="D5" s="1" t="s">
        <v>28</v>
      </c>
      <c r="E5" s="1" t="s">
        <v>21</v>
      </c>
      <c r="F5" s="1">
        <v>7</v>
      </c>
      <c r="G5" s="1" t="s">
        <v>22</v>
      </c>
      <c r="H5" s="1" t="s">
        <v>34</v>
      </c>
      <c r="I5" s="1" t="s">
        <v>35</v>
      </c>
      <c r="J5" s="1" t="s">
        <v>31</v>
      </c>
      <c r="K5" s="2">
        <v>519.6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f t="shared" si="1"/>
        <v>0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19</v>
      </c>
      <c r="D6" s="1" t="s">
        <v>36</v>
      </c>
      <c r="E6" s="1" t="s">
        <v>21</v>
      </c>
      <c r="F6" s="1">
        <v>2</v>
      </c>
      <c r="G6" s="1" t="s">
        <v>22</v>
      </c>
      <c r="H6" s="1" t="s">
        <v>37</v>
      </c>
      <c r="I6" s="1" t="s">
        <v>38</v>
      </c>
      <c r="J6" s="1" t="s">
        <v>25</v>
      </c>
      <c r="K6" s="2">
        <v>3000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f t="shared" si="1"/>
        <v>0</v>
      </c>
      <c r="Q6" s="1" t="s">
        <v>27</v>
      </c>
    </row>
    <row r="7" spans="1:17" x14ac:dyDescent="0.25">
      <c r="A7" s="1" t="s">
        <v>17</v>
      </c>
      <c r="B7" s="1" t="s">
        <v>18</v>
      </c>
      <c r="C7" s="1" t="s">
        <v>19</v>
      </c>
      <c r="D7" s="1" t="s">
        <v>36</v>
      </c>
      <c r="E7" s="1" t="s">
        <v>21</v>
      </c>
      <c r="F7" s="1">
        <v>8</v>
      </c>
      <c r="G7" s="1" t="s">
        <v>22</v>
      </c>
      <c r="H7" s="1" t="s">
        <v>39</v>
      </c>
      <c r="I7" s="1" t="s">
        <v>40</v>
      </c>
      <c r="J7" s="1" t="s">
        <v>31</v>
      </c>
      <c r="K7" s="2">
        <v>519.6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f t="shared" si="1"/>
        <v>0</v>
      </c>
      <c r="Q7" s="1" t="s">
        <v>27</v>
      </c>
    </row>
    <row r="8" spans="1:17" x14ac:dyDescent="0.25">
      <c r="A8" s="1" t="s">
        <v>17</v>
      </c>
      <c r="B8" s="1" t="s">
        <v>18</v>
      </c>
      <c r="C8" s="1" t="s">
        <v>19</v>
      </c>
      <c r="D8" s="1" t="s">
        <v>36</v>
      </c>
      <c r="E8" s="1" t="s">
        <v>21</v>
      </c>
      <c r="F8" s="1">
        <v>9</v>
      </c>
      <c r="G8" s="1" t="s">
        <v>22</v>
      </c>
      <c r="H8" s="1" t="s">
        <v>41</v>
      </c>
      <c r="I8" s="1" t="s">
        <v>42</v>
      </c>
      <c r="J8" s="1" t="s">
        <v>31</v>
      </c>
      <c r="K8" s="2">
        <v>519.6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f t="shared" si="1"/>
        <v>0</v>
      </c>
      <c r="Q8" s="1" t="s">
        <v>27</v>
      </c>
    </row>
    <row r="9" spans="1:17" x14ac:dyDescent="0.25">
      <c r="A9" s="1" t="s">
        <v>17</v>
      </c>
      <c r="B9" s="1" t="s">
        <v>18</v>
      </c>
      <c r="C9" s="1" t="s">
        <v>19</v>
      </c>
      <c r="D9" s="1" t="s">
        <v>43</v>
      </c>
      <c r="E9" s="1" t="s">
        <v>21</v>
      </c>
      <c r="F9" s="1">
        <v>10</v>
      </c>
      <c r="G9" s="1" t="s">
        <v>22</v>
      </c>
      <c r="H9" s="1" t="s">
        <v>44</v>
      </c>
      <c r="I9" s="1" t="s">
        <v>45</v>
      </c>
      <c r="J9" s="1" t="s">
        <v>31</v>
      </c>
      <c r="K9" s="2">
        <v>400.92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f t="shared" si="1"/>
        <v>0</v>
      </c>
      <c r="Q9" s="1" t="s">
        <v>27</v>
      </c>
    </row>
    <row r="10" spans="1:17" x14ac:dyDescent="0.25">
      <c r="A10" s="1" t="s">
        <v>17</v>
      </c>
      <c r="B10" s="1" t="s">
        <v>18</v>
      </c>
      <c r="C10" s="1" t="s">
        <v>19</v>
      </c>
      <c r="D10" s="1" t="s">
        <v>46</v>
      </c>
      <c r="E10" s="1" t="s">
        <v>21</v>
      </c>
      <c r="F10" s="1">
        <v>6</v>
      </c>
      <c r="G10" s="1" t="s">
        <v>22</v>
      </c>
      <c r="H10" s="1" t="s">
        <v>47</v>
      </c>
      <c r="I10" s="1" t="s">
        <v>48</v>
      </c>
      <c r="J10" s="1" t="s">
        <v>25</v>
      </c>
      <c r="K10" s="2">
        <v>1600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f t="shared" si="1"/>
        <v>0</v>
      </c>
      <c r="Q10" s="1" t="s">
        <v>27</v>
      </c>
    </row>
    <row r="11" spans="1:17" x14ac:dyDescent="0.25">
      <c r="A11" s="1" t="s">
        <v>17</v>
      </c>
      <c r="B11" s="1" t="s">
        <v>18</v>
      </c>
      <c r="C11" s="1" t="s">
        <v>19</v>
      </c>
      <c r="D11" s="1" t="s">
        <v>46</v>
      </c>
      <c r="E11" s="1" t="s">
        <v>21</v>
      </c>
      <c r="F11" s="1">
        <v>11</v>
      </c>
      <c r="G11" s="1" t="s">
        <v>22</v>
      </c>
      <c r="H11" s="1" t="s">
        <v>49</v>
      </c>
      <c r="I11" s="1" t="s">
        <v>50</v>
      </c>
      <c r="J11" s="1" t="s">
        <v>25</v>
      </c>
      <c r="K11" s="2">
        <v>1476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f t="shared" si="1"/>
        <v>0</v>
      </c>
      <c r="Q11" s="1" t="s">
        <v>27</v>
      </c>
    </row>
    <row r="12" spans="1:17" x14ac:dyDescent="0.25">
      <c r="A12" s="1" t="s">
        <v>17</v>
      </c>
      <c r="B12" s="1" t="s">
        <v>18</v>
      </c>
      <c r="C12" s="1" t="s">
        <v>51</v>
      </c>
      <c r="D12" s="1" t="s">
        <v>52</v>
      </c>
      <c r="E12" s="1" t="s">
        <v>21</v>
      </c>
      <c r="F12" s="1">
        <v>18</v>
      </c>
      <c r="G12" s="1" t="s">
        <v>22</v>
      </c>
      <c r="H12" s="1" t="s">
        <v>53</v>
      </c>
      <c r="I12" s="1" t="s">
        <v>54</v>
      </c>
      <c r="J12" s="1" t="s">
        <v>31</v>
      </c>
      <c r="K12" s="2">
        <v>6.46</v>
      </c>
      <c r="L12" s="5">
        <v>0</v>
      </c>
      <c r="M12" s="3">
        <f t="shared" si="0"/>
        <v>0</v>
      </c>
      <c r="N12" s="1" t="s">
        <v>26</v>
      </c>
      <c r="O12" s="4">
        <v>2.0067300000000001</v>
      </c>
      <c r="P12" s="4">
        <f t="shared" si="1"/>
        <v>12.963475800000001</v>
      </c>
      <c r="Q12" s="1" t="s">
        <v>27</v>
      </c>
    </row>
    <row r="13" spans="1:17" x14ac:dyDescent="0.25">
      <c r="A13" s="1" t="s">
        <v>17</v>
      </c>
      <c r="B13" s="1" t="s">
        <v>18</v>
      </c>
      <c r="C13" s="1" t="s">
        <v>51</v>
      </c>
      <c r="D13" s="1" t="s">
        <v>55</v>
      </c>
      <c r="E13" s="1" t="s">
        <v>21</v>
      </c>
      <c r="F13" s="1">
        <v>17</v>
      </c>
      <c r="G13" s="1" t="s">
        <v>22</v>
      </c>
      <c r="H13" s="1" t="s">
        <v>56</v>
      </c>
      <c r="I13" s="1" t="s">
        <v>57</v>
      </c>
      <c r="J13" s="1" t="s">
        <v>31</v>
      </c>
      <c r="K13" s="2">
        <v>2.2000000000000002</v>
      </c>
      <c r="L13" s="5">
        <v>0</v>
      </c>
      <c r="M13" s="3">
        <f t="shared" si="0"/>
        <v>0</v>
      </c>
      <c r="N13" s="1" t="s">
        <v>26</v>
      </c>
      <c r="O13" s="4">
        <v>0.75490000000000002</v>
      </c>
      <c r="P13" s="4">
        <f t="shared" si="1"/>
        <v>1.6607800000000001</v>
      </c>
      <c r="Q13" s="1" t="s">
        <v>27</v>
      </c>
    </row>
    <row r="14" spans="1:17" x14ac:dyDescent="0.25">
      <c r="A14" s="1" t="s">
        <v>17</v>
      </c>
      <c r="B14" s="1" t="s">
        <v>18</v>
      </c>
      <c r="C14" s="1" t="s">
        <v>51</v>
      </c>
      <c r="D14" s="1" t="s">
        <v>58</v>
      </c>
      <c r="E14" s="1" t="s">
        <v>21</v>
      </c>
      <c r="F14" s="1">
        <v>20</v>
      </c>
      <c r="G14" s="1" t="s">
        <v>22</v>
      </c>
      <c r="H14" s="1" t="s">
        <v>59</v>
      </c>
      <c r="I14" s="1" t="s">
        <v>60</v>
      </c>
      <c r="J14" s="1" t="s">
        <v>31</v>
      </c>
      <c r="K14" s="2">
        <v>4</v>
      </c>
      <c r="L14" s="5">
        <v>0</v>
      </c>
      <c r="M14" s="3">
        <f t="shared" si="0"/>
        <v>0</v>
      </c>
      <c r="N14" s="1" t="s">
        <v>26</v>
      </c>
      <c r="O14" s="4">
        <v>2.09</v>
      </c>
      <c r="P14" s="4">
        <f t="shared" si="1"/>
        <v>8.36</v>
      </c>
      <c r="Q14" s="1" t="s">
        <v>27</v>
      </c>
    </row>
    <row r="15" spans="1:17" x14ac:dyDescent="0.25">
      <c r="A15" s="1" t="s">
        <v>17</v>
      </c>
      <c r="B15" s="1" t="s">
        <v>18</v>
      </c>
      <c r="C15" s="1" t="s">
        <v>51</v>
      </c>
      <c r="D15" s="1" t="s">
        <v>61</v>
      </c>
      <c r="E15" s="1" t="s">
        <v>21</v>
      </c>
      <c r="F15" s="1">
        <v>19</v>
      </c>
      <c r="G15" s="1" t="s">
        <v>22</v>
      </c>
      <c r="H15" s="1" t="s">
        <v>62</v>
      </c>
      <c r="I15" s="1" t="s">
        <v>63</v>
      </c>
      <c r="J15" s="1" t="s">
        <v>64</v>
      </c>
      <c r="K15" s="2">
        <v>22.98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f t="shared" si="1"/>
        <v>0</v>
      </c>
      <c r="Q15" s="1" t="s">
        <v>27</v>
      </c>
    </row>
    <row r="16" spans="1:17" x14ac:dyDescent="0.25">
      <c r="A16" s="1" t="s">
        <v>17</v>
      </c>
      <c r="B16" s="1" t="s">
        <v>18</v>
      </c>
      <c r="C16" s="1" t="s">
        <v>51</v>
      </c>
      <c r="D16" s="1" t="s">
        <v>61</v>
      </c>
      <c r="E16" s="1" t="s">
        <v>21</v>
      </c>
      <c r="F16" s="1">
        <v>21</v>
      </c>
      <c r="G16" s="1" t="s">
        <v>22</v>
      </c>
      <c r="H16" s="1" t="s">
        <v>65</v>
      </c>
      <c r="I16" s="1" t="s">
        <v>66</v>
      </c>
      <c r="J16" s="1" t="s">
        <v>64</v>
      </c>
      <c r="K16" s="2">
        <v>22.98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f t="shared" si="1"/>
        <v>0</v>
      </c>
      <c r="Q16" s="1" t="s">
        <v>27</v>
      </c>
    </row>
    <row r="17" spans="1:17" x14ac:dyDescent="0.25">
      <c r="A17" s="1" t="s">
        <v>17</v>
      </c>
      <c r="B17" s="1" t="s">
        <v>18</v>
      </c>
      <c r="C17" s="1" t="s">
        <v>51</v>
      </c>
      <c r="D17" s="1" t="s">
        <v>67</v>
      </c>
      <c r="E17" s="1" t="s">
        <v>68</v>
      </c>
      <c r="F17" s="1">
        <v>12</v>
      </c>
      <c r="G17" s="1" t="s">
        <v>22</v>
      </c>
      <c r="H17" s="1" t="s">
        <v>69</v>
      </c>
      <c r="I17" s="1" t="s">
        <v>70</v>
      </c>
      <c r="J17" s="1" t="s">
        <v>31</v>
      </c>
      <c r="K17" s="2">
        <v>1.6</v>
      </c>
      <c r="L17" s="5">
        <v>0</v>
      </c>
      <c r="M17" s="3">
        <f t="shared" si="0"/>
        <v>0</v>
      </c>
      <c r="N17" s="1" t="s">
        <v>26</v>
      </c>
      <c r="O17" s="4">
        <v>0</v>
      </c>
      <c r="P17" s="4">
        <f t="shared" si="1"/>
        <v>0</v>
      </c>
      <c r="Q17" s="1" t="s">
        <v>27</v>
      </c>
    </row>
    <row r="18" spans="1:17" x14ac:dyDescent="0.25">
      <c r="A18" s="1" t="s">
        <v>17</v>
      </c>
      <c r="B18" s="1" t="s">
        <v>18</v>
      </c>
      <c r="C18" s="1" t="s">
        <v>51</v>
      </c>
      <c r="D18" s="1" t="s">
        <v>67</v>
      </c>
      <c r="E18" s="1" t="s">
        <v>68</v>
      </c>
      <c r="F18" s="1">
        <v>13</v>
      </c>
      <c r="G18" s="1" t="s">
        <v>71</v>
      </c>
      <c r="H18" s="1" t="s">
        <v>72</v>
      </c>
      <c r="I18" s="1" t="s">
        <v>73</v>
      </c>
      <c r="J18" s="1" t="s">
        <v>74</v>
      </c>
      <c r="K18" s="2">
        <v>32</v>
      </c>
      <c r="L18" s="5">
        <v>0</v>
      </c>
      <c r="M18" s="3">
        <f t="shared" si="0"/>
        <v>0</v>
      </c>
      <c r="N18" s="1" t="s">
        <v>26</v>
      </c>
      <c r="O18" s="4">
        <v>0</v>
      </c>
      <c r="P18" s="4">
        <f t="shared" si="1"/>
        <v>0</v>
      </c>
      <c r="Q18" s="1" t="s">
        <v>27</v>
      </c>
    </row>
    <row r="19" spans="1:17" x14ac:dyDescent="0.25">
      <c r="A19" s="1" t="s">
        <v>17</v>
      </c>
      <c r="B19" s="1" t="s">
        <v>18</v>
      </c>
      <c r="C19" s="1" t="s">
        <v>51</v>
      </c>
      <c r="D19" s="1" t="s">
        <v>75</v>
      </c>
      <c r="E19" s="1" t="s">
        <v>68</v>
      </c>
      <c r="F19" s="1">
        <v>14</v>
      </c>
      <c r="G19" s="1" t="s">
        <v>22</v>
      </c>
      <c r="H19" s="1" t="s">
        <v>76</v>
      </c>
      <c r="I19" s="1" t="s">
        <v>77</v>
      </c>
      <c r="J19" s="1" t="s">
        <v>64</v>
      </c>
      <c r="K19" s="2">
        <v>2.56</v>
      </c>
      <c r="L19" s="5">
        <v>0</v>
      </c>
      <c r="M19" s="3">
        <f t="shared" si="0"/>
        <v>0</v>
      </c>
      <c r="N19" s="1" t="s">
        <v>26</v>
      </c>
      <c r="O19" s="4">
        <v>0</v>
      </c>
      <c r="P19" s="4">
        <f t="shared" si="1"/>
        <v>0</v>
      </c>
      <c r="Q19" s="1" t="s">
        <v>27</v>
      </c>
    </row>
    <row r="20" spans="1:17" x14ac:dyDescent="0.25">
      <c r="A20" s="1" t="s">
        <v>17</v>
      </c>
      <c r="B20" s="1" t="s">
        <v>18</v>
      </c>
      <c r="C20" s="1" t="s">
        <v>51</v>
      </c>
      <c r="D20" s="1" t="s">
        <v>75</v>
      </c>
      <c r="E20" s="1" t="s">
        <v>68</v>
      </c>
      <c r="F20" s="1">
        <v>15</v>
      </c>
      <c r="G20" s="1" t="s">
        <v>22</v>
      </c>
      <c r="H20" s="1" t="s">
        <v>78</v>
      </c>
      <c r="I20" s="1" t="s">
        <v>79</v>
      </c>
      <c r="J20" s="1" t="s">
        <v>64</v>
      </c>
      <c r="K20" s="2">
        <v>128</v>
      </c>
      <c r="L20" s="5">
        <v>0</v>
      </c>
      <c r="M20" s="3">
        <f t="shared" si="0"/>
        <v>0</v>
      </c>
      <c r="N20" s="1" t="s">
        <v>26</v>
      </c>
      <c r="O20" s="4">
        <v>0</v>
      </c>
      <c r="P20" s="4">
        <f t="shared" si="1"/>
        <v>0</v>
      </c>
      <c r="Q20" s="1" t="s">
        <v>27</v>
      </c>
    </row>
    <row r="21" spans="1:17" x14ac:dyDescent="0.25">
      <c r="A21" s="1" t="s">
        <v>17</v>
      </c>
      <c r="B21" s="1" t="s">
        <v>18</v>
      </c>
      <c r="C21" s="1" t="s">
        <v>51</v>
      </c>
      <c r="D21" s="1" t="s">
        <v>75</v>
      </c>
      <c r="E21" s="1" t="s">
        <v>68</v>
      </c>
      <c r="F21" s="1">
        <v>16</v>
      </c>
      <c r="G21" s="1" t="s">
        <v>71</v>
      </c>
      <c r="H21" s="1" t="s">
        <v>72</v>
      </c>
      <c r="I21" s="1" t="s">
        <v>80</v>
      </c>
      <c r="J21" s="1" t="s">
        <v>64</v>
      </c>
      <c r="K21" s="2">
        <v>2.56</v>
      </c>
      <c r="L21" s="5">
        <v>0</v>
      </c>
      <c r="M21" s="3">
        <f t="shared" si="0"/>
        <v>0</v>
      </c>
      <c r="N21" s="1" t="s">
        <v>26</v>
      </c>
      <c r="O21" s="4">
        <v>0</v>
      </c>
      <c r="P21" s="4">
        <f t="shared" si="1"/>
        <v>0</v>
      </c>
      <c r="Q21" s="1" t="s">
        <v>27</v>
      </c>
    </row>
    <row r="22" spans="1:17" x14ac:dyDescent="0.25">
      <c r="A22" s="1" t="s">
        <v>17</v>
      </c>
      <c r="B22" s="1" t="s">
        <v>18</v>
      </c>
      <c r="C22" s="1" t="s">
        <v>81</v>
      </c>
      <c r="D22" s="1" t="s">
        <v>82</v>
      </c>
      <c r="E22" s="1" t="s">
        <v>21</v>
      </c>
      <c r="F22" s="1">
        <v>24</v>
      </c>
      <c r="G22" s="1" t="s">
        <v>22</v>
      </c>
      <c r="H22" s="1" t="s">
        <v>83</v>
      </c>
      <c r="I22" s="1" t="s">
        <v>84</v>
      </c>
      <c r="J22" s="1" t="s">
        <v>25</v>
      </c>
      <c r="K22" s="2">
        <v>558.84</v>
      </c>
      <c r="L22" s="5">
        <v>0</v>
      </c>
      <c r="M22" s="3">
        <f t="shared" si="0"/>
        <v>0</v>
      </c>
      <c r="N22" s="1" t="s">
        <v>26</v>
      </c>
      <c r="O22" s="4">
        <v>0</v>
      </c>
      <c r="P22" s="4">
        <f t="shared" si="1"/>
        <v>0</v>
      </c>
      <c r="Q22" s="1" t="s">
        <v>27</v>
      </c>
    </row>
    <row r="23" spans="1:17" x14ac:dyDescent="0.25">
      <c r="A23" s="1" t="s">
        <v>17</v>
      </c>
      <c r="B23" s="1" t="s">
        <v>18</v>
      </c>
      <c r="C23" s="1" t="s">
        <v>81</v>
      </c>
      <c r="D23" s="1" t="s">
        <v>61</v>
      </c>
      <c r="E23" s="1" t="s">
        <v>21</v>
      </c>
      <c r="F23" s="1">
        <v>22</v>
      </c>
      <c r="G23" s="1" t="s">
        <v>22</v>
      </c>
      <c r="H23" s="1" t="s">
        <v>85</v>
      </c>
      <c r="I23" s="1" t="s">
        <v>86</v>
      </c>
      <c r="J23" s="1" t="s">
        <v>64</v>
      </c>
      <c r="K23" s="2">
        <v>0.54</v>
      </c>
      <c r="L23" s="5">
        <v>0</v>
      </c>
      <c r="M23" s="3">
        <f t="shared" si="0"/>
        <v>0</v>
      </c>
      <c r="N23" s="1" t="s">
        <v>26</v>
      </c>
      <c r="O23" s="4">
        <v>0</v>
      </c>
      <c r="P23" s="4">
        <f t="shared" si="1"/>
        <v>0</v>
      </c>
      <c r="Q23" s="1" t="s">
        <v>27</v>
      </c>
    </row>
    <row r="24" spans="1:17" x14ac:dyDescent="0.25">
      <c r="A24" s="1" t="s">
        <v>17</v>
      </c>
      <c r="B24" s="1" t="s">
        <v>18</v>
      </c>
      <c r="C24" s="1" t="s">
        <v>81</v>
      </c>
      <c r="D24" s="1" t="s">
        <v>61</v>
      </c>
      <c r="E24" s="1" t="s">
        <v>21</v>
      </c>
      <c r="F24" s="1">
        <v>25</v>
      </c>
      <c r="G24" s="1" t="s">
        <v>22</v>
      </c>
      <c r="H24" s="1" t="s">
        <v>87</v>
      </c>
      <c r="I24" s="1" t="s">
        <v>88</v>
      </c>
      <c r="J24" s="1" t="s">
        <v>64</v>
      </c>
      <c r="K24" s="2">
        <v>0.54</v>
      </c>
      <c r="L24" s="5">
        <v>0</v>
      </c>
      <c r="M24" s="3">
        <f t="shared" si="0"/>
        <v>0</v>
      </c>
      <c r="N24" s="1" t="s">
        <v>26</v>
      </c>
      <c r="O24" s="4">
        <v>0</v>
      </c>
      <c r="P24" s="4">
        <f t="shared" si="1"/>
        <v>0</v>
      </c>
      <c r="Q24" s="1" t="s">
        <v>27</v>
      </c>
    </row>
    <row r="25" spans="1:17" x14ac:dyDescent="0.25">
      <c r="A25" s="1" t="s">
        <v>17</v>
      </c>
      <c r="B25" s="1" t="s">
        <v>18</v>
      </c>
      <c r="C25" s="1" t="s">
        <v>81</v>
      </c>
      <c r="D25" s="1" t="s">
        <v>20</v>
      </c>
      <c r="E25" s="1" t="s">
        <v>68</v>
      </c>
      <c r="F25" s="1">
        <v>23</v>
      </c>
      <c r="G25" s="1" t="s">
        <v>22</v>
      </c>
      <c r="H25" s="1" t="s">
        <v>89</v>
      </c>
      <c r="I25" s="1" t="s">
        <v>90</v>
      </c>
      <c r="J25" s="1" t="s">
        <v>25</v>
      </c>
      <c r="K25" s="2">
        <v>1098</v>
      </c>
      <c r="L25" s="5">
        <v>0</v>
      </c>
      <c r="M25" s="3">
        <f t="shared" si="0"/>
        <v>0</v>
      </c>
      <c r="N25" s="1" t="s">
        <v>26</v>
      </c>
      <c r="O25" s="4">
        <v>0</v>
      </c>
      <c r="P25" s="4">
        <f t="shared" si="1"/>
        <v>0</v>
      </c>
      <c r="Q25" s="1" t="s">
        <v>27</v>
      </c>
    </row>
    <row r="26" spans="1:17" x14ac:dyDescent="0.25">
      <c r="A26" s="1" t="s">
        <v>17</v>
      </c>
      <c r="B26" s="1" t="s">
        <v>18</v>
      </c>
      <c r="C26" s="1" t="s">
        <v>91</v>
      </c>
      <c r="D26" s="1" t="s">
        <v>20</v>
      </c>
      <c r="E26" s="1" t="s">
        <v>92</v>
      </c>
      <c r="F26" s="1">
        <v>26</v>
      </c>
      <c r="G26" s="1" t="s">
        <v>22</v>
      </c>
      <c r="H26" s="1" t="s">
        <v>93</v>
      </c>
      <c r="I26" s="1" t="s">
        <v>94</v>
      </c>
      <c r="J26" s="1" t="s">
        <v>25</v>
      </c>
      <c r="K26" s="2">
        <v>800</v>
      </c>
      <c r="L26" s="5">
        <v>0</v>
      </c>
      <c r="M26" s="3">
        <f t="shared" si="0"/>
        <v>0</v>
      </c>
      <c r="N26" s="1" t="s">
        <v>26</v>
      </c>
      <c r="O26" s="4">
        <v>0</v>
      </c>
      <c r="P26" s="4">
        <f t="shared" si="1"/>
        <v>0</v>
      </c>
      <c r="Q26" s="1" t="s">
        <v>27</v>
      </c>
    </row>
    <row r="27" spans="1:17" x14ac:dyDescent="0.25">
      <c r="A27" s="1" t="s">
        <v>17</v>
      </c>
      <c r="B27" s="1" t="s">
        <v>18</v>
      </c>
      <c r="C27" s="1" t="s">
        <v>95</v>
      </c>
      <c r="D27" s="1" t="s">
        <v>96</v>
      </c>
      <c r="E27" s="1" t="s">
        <v>21</v>
      </c>
      <c r="F27" s="1">
        <v>27</v>
      </c>
      <c r="G27" s="1" t="s">
        <v>22</v>
      </c>
      <c r="H27" s="1" t="s">
        <v>97</v>
      </c>
      <c r="I27" s="1" t="s">
        <v>98</v>
      </c>
      <c r="J27" s="1" t="s">
        <v>25</v>
      </c>
      <c r="K27" s="2">
        <v>758.12</v>
      </c>
      <c r="L27" s="5">
        <v>0</v>
      </c>
      <c r="M27" s="3">
        <f t="shared" si="0"/>
        <v>0</v>
      </c>
      <c r="N27" s="1" t="s">
        <v>26</v>
      </c>
      <c r="O27" s="4">
        <v>0</v>
      </c>
      <c r="P27" s="4">
        <f t="shared" si="1"/>
        <v>0</v>
      </c>
      <c r="Q27" s="1" t="s">
        <v>27</v>
      </c>
    </row>
    <row r="28" spans="1:17" x14ac:dyDescent="0.25">
      <c r="A28" s="1" t="s">
        <v>17</v>
      </c>
      <c r="B28" s="1" t="s">
        <v>18</v>
      </c>
      <c r="C28" s="1" t="s">
        <v>95</v>
      </c>
      <c r="D28" s="1" t="s">
        <v>96</v>
      </c>
      <c r="E28" s="1" t="s">
        <v>21</v>
      </c>
      <c r="F28" s="1">
        <v>28</v>
      </c>
      <c r="G28" s="1" t="s">
        <v>71</v>
      </c>
      <c r="H28" s="1" t="s">
        <v>99</v>
      </c>
      <c r="I28" s="1" t="s">
        <v>100</v>
      </c>
      <c r="J28" s="1" t="s">
        <v>25</v>
      </c>
      <c r="K28" s="2">
        <v>124.6</v>
      </c>
      <c r="L28" s="5">
        <v>0</v>
      </c>
      <c r="M28" s="3">
        <f t="shared" si="0"/>
        <v>0</v>
      </c>
      <c r="N28" s="1" t="s">
        <v>26</v>
      </c>
      <c r="O28" s="4">
        <v>0</v>
      </c>
      <c r="P28" s="4">
        <f t="shared" si="1"/>
        <v>0</v>
      </c>
      <c r="Q28" s="1" t="s">
        <v>27</v>
      </c>
    </row>
    <row r="29" spans="1:17" x14ac:dyDescent="0.25">
      <c r="A29" s="1" t="s">
        <v>17</v>
      </c>
      <c r="B29" s="1" t="s">
        <v>18</v>
      </c>
      <c r="C29" s="1" t="s">
        <v>95</v>
      </c>
      <c r="D29" s="1" t="s">
        <v>96</v>
      </c>
      <c r="E29" s="1" t="s">
        <v>21</v>
      </c>
      <c r="F29" s="1">
        <v>29</v>
      </c>
      <c r="G29" s="1" t="s">
        <v>71</v>
      </c>
      <c r="H29" s="1" t="s">
        <v>101</v>
      </c>
      <c r="I29" s="1" t="s">
        <v>102</v>
      </c>
      <c r="J29" s="1" t="s">
        <v>25</v>
      </c>
      <c r="K29" s="2">
        <v>86.4</v>
      </c>
      <c r="L29" s="5">
        <v>0</v>
      </c>
      <c r="M29" s="3">
        <f t="shared" si="0"/>
        <v>0</v>
      </c>
      <c r="N29" s="1" t="s">
        <v>26</v>
      </c>
      <c r="O29" s="4">
        <v>0</v>
      </c>
      <c r="P29" s="4">
        <f t="shared" si="1"/>
        <v>0</v>
      </c>
      <c r="Q29" s="1" t="s">
        <v>27</v>
      </c>
    </row>
    <row r="30" spans="1:17" x14ac:dyDescent="0.25">
      <c r="A30" s="1" t="s">
        <v>17</v>
      </c>
      <c r="B30" s="1" t="s">
        <v>18</v>
      </c>
      <c r="C30" s="1" t="s">
        <v>95</v>
      </c>
      <c r="D30" s="1" t="s">
        <v>96</v>
      </c>
      <c r="E30" s="1" t="s">
        <v>21</v>
      </c>
      <c r="F30" s="1">
        <v>30</v>
      </c>
      <c r="G30" s="1" t="s">
        <v>71</v>
      </c>
      <c r="H30" s="1" t="s">
        <v>103</v>
      </c>
      <c r="I30" s="1" t="s">
        <v>104</v>
      </c>
      <c r="J30" s="1" t="s">
        <v>25</v>
      </c>
      <c r="K30" s="2">
        <v>6.5</v>
      </c>
      <c r="L30" s="5">
        <v>0</v>
      </c>
      <c r="M30" s="3">
        <f t="shared" si="0"/>
        <v>0</v>
      </c>
      <c r="N30" s="1" t="s">
        <v>26</v>
      </c>
      <c r="O30" s="4">
        <v>0</v>
      </c>
      <c r="P30" s="4">
        <f t="shared" si="1"/>
        <v>0</v>
      </c>
      <c r="Q30" s="1" t="s">
        <v>27</v>
      </c>
    </row>
    <row r="31" spans="1:17" x14ac:dyDescent="0.25">
      <c r="A31" s="1" t="s">
        <v>17</v>
      </c>
      <c r="B31" s="1" t="s">
        <v>18</v>
      </c>
      <c r="C31" s="1" t="s">
        <v>105</v>
      </c>
      <c r="D31" s="1" t="s">
        <v>46</v>
      </c>
      <c r="E31" s="1" t="s">
        <v>21</v>
      </c>
      <c r="F31" s="1">
        <v>31</v>
      </c>
      <c r="G31" s="1" t="s">
        <v>22</v>
      </c>
      <c r="H31" s="1" t="s">
        <v>106</v>
      </c>
      <c r="I31" s="1" t="s">
        <v>107</v>
      </c>
      <c r="J31" s="1" t="s">
        <v>25</v>
      </c>
      <c r="K31" s="2">
        <v>800</v>
      </c>
      <c r="L31" s="5">
        <v>0</v>
      </c>
      <c r="M31" s="3">
        <f t="shared" si="0"/>
        <v>0</v>
      </c>
      <c r="N31" s="1" t="s">
        <v>26</v>
      </c>
      <c r="O31" s="4">
        <v>0</v>
      </c>
      <c r="P31" s="4">
        <f t="shared" si="1"/>
        <v>0</v>
      </c>
      <c r="Q31" s="1" t="s">
        <v>27</v>
      </c>
    </row>
    <row r="32" spans="1:17" x14ac:dyDescent="0.25">
      <c r="I32" s="1" t="s">
        <v>108</v>
      </c>
      <c r="M32" s="3">
        <f>SUM(M2:M31)</f>
        <v>0</v>
      </c>
      <c r="P32" s="4">
        <f>SUM(P2:P31)</f>
        <v>22.9842558</v>
      </c>
    </row>
    <row r="33" spans="9:16" x14ac:dyDescent="0.25">
      <c r="I33" s="1" t="s">
        <v>109</v>
      </c>
      <c r="M33" s="3">
        <f>M32*0.21</f>
        <v>0</v>
      </c>
    </row>
    <row r="34" spans="9:16" x14ac:dyDescent="0.25">
      <c r="I34" s="1" t="s">
        <v>110</v>
      </c>
      <c r="M34" s="3">
        <f>M32+M33</f>
        <v>0</v>
      </c>
    </row>
    <row r="35" spans="9:16" x14ac:dyDescent="0.25">
      <c r="P35" s="4" t="s">
        <v>111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CHODNÍK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rfajfrova</cp:lastModifiedBy>
  <cp:lastPrinted>2016-09-06T17:02:57Z</cp:lastPrinted>
  <dcterms:created xsi:type="dcterms:W3CDTF">2016-10-16T08:39:36Z</dcterms:created>
  <dcterms:modified xsi:type="dcterms:W3CDTF">2018-02-06T07:45:16Z</dcterms:modified>
</cp:coreProperties>
</file>